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ejledning" sheetId="1" r:id="rId1"/>
    <sheet name="Beregning" sheetId="2" r:id="rId2"/>
  </sheets>
  <calcPr calcMode="auto" fullCalcOnLoad="1"/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cols>
    <col min="1" max="12" width="120" customWidth="1"/>
  </cols>
  <sheetData>
    <row r="1">
      <c r="A1" t="inlineStr">
        <is>
          <t>Bolee – gratis regneark til proportional NPI-beregning</t>
        </is>
      </c>
    </row>
    <row r="2">
      <c r="A2" t="inlineStr">
        <is>
          <t>Huslejerne på 8000 kr. er fiktive eksempler. Skriv din månedlige husleje uden aconto i kolonne D.</t>
        </is>
      </c>
    </row>
    <row r="3">
      <c r="A3" t="inlineStr">
        <is>
          <t>Vælg indeksmåned og år efter din aftale. Tomme indeksfelter betyder, at Bolee mangler sammenlignelige, offentliggjorte tal.</t>
        </is>
      </c>
    </row>
    <row r="4">
      <c r="A4" t="inlineStr">
        <is>
          <t>E og F skal være fra samme serie. Basisår i G og H skal være ens. Bland aldrig 2015=100 og 2025=100.</t>
        </is>
      </c>
    </row>
    <row r="5">
      <c r="A5" t="inlineStr">
        <is>
          <t>I: ny husleje, afrundet til øre. J: ændring i kroner. K: procentændring uden %-formatering.</t>
        </is>
      </c>
    </row>
    <row r="6">
      <c r="A6" t="inlineStr">
        <is>
          <t>Seneste sammenlignelige år varierer pr. måned. L viser dataopdateringen i Bolee, ikke den officielle udgivelsesdato.</t>
        </is>
      </c>
    </row>
    <row r="7">
      <c r="A7" t="inlineStr">
        <is>
          <t>Filen opdaterer ikke sig selv. Hent en ny kopi ved nye indekstal. Kontrollér aftale, dato og meddelelse før anvendelse.</t>
        </is>
      </c>
    </row>
    <row r="8">
      <c r="A8" t="inlineStr">
        <is>
          <t>Regnearket vurderer ikke juridisk adgang til regulering. Aftalt NPI-regulering: Lejelovens § 53, stk. 2, eller § 54, stk. 3, hvor reglerne finder anvendelse. § 26-regulering er ikke dækket.</t>
        </is>
      </c>
    </row>
    <row r="9">
      <c r="A9" t="inlineStr">
        <is>
          <t>Kilde: https://www.dst.dk/da/Statistik/emner/oekonomi/prisindeks/nettoprisindeks – PRIS04.</t>
        </is>
      </c>
    </row>
    <row r="10">
      <c r="A10" t="inlineStr">
        <is>
          <t>Lovkilde: https://www.retsinformation.dk/eli/lta/2022/341 – kontrollér også senere ændringer.</t>
        </is>
      </c>
    </row>
    <row r="11">
      <c r="A11" t="inlineStr">
        <is>
          <t>Metode og automatisk opfølgning: https://bolee.io/npi/ressourcer</t>
        </is>
      </c>
    </row>
  </sheetData>
</worksheet>
</file>

<file path=xl/worksheets/sheet2.xml><?xml version="1.0" encoding="utf-8"?>
<worksheet xmlns="http://schemas.openxmlformats.org/spreadsheetml/2006/main">
  <cols>
    <col min="1" max="12" width="22" customWidth="1"/>
  </cols>
  <sheetData>
    <row r="1">
      <c r="A1" t="inlineStr">
        <is>
          <t>Indeksmåned</t>
        </is>
      </c>
      <c r="B1" t="inlineStr">
        <is>
          <t>Tidligere år</t>
        </is>
      </c>
      <c r="C1" t="inlineStr">
        <is>
          <t>Nyt år</t>
        </is>
      </c>
      <c r="D1" t="inlineStr">
        <is>
          <t>Husleje (kr.)</t>
        </is>
      </c>
      <c r="E1" t="inlineStr">
        <is>
          <t>Tidligere indeks</t>
        </is>
      </c>
      <c r="F1" t="inlineStr">
        <is>
          <t>Nyt indeks</t>
        </is>
      </c>
      <c r="G1" t="inlineStr">
        <is>
          <t>Tidligere basisår</t>
        </is>
      </c>
      <c r="H1" t="inlineStr">
        <is>
          <t>Nyt basisår</t>
        </is>
      </c>
      <c r="I1" t="inlineStr">
        <is>
          <t>Ny husleje (kr.)</t>
        </is>
      </c>
      <c r="J1" t="inlineStr">
        <is>
          <t>Ændring (kr.)</t>
        </is>
      </c>
      <c r="K1" t="inlineStr">
        <is>
          <t>Ændring (%)</t>
        </is>
      </c>
      <c r="L1" t="inlineStr">
        <is>
          <t>Data opdateret i Bolee</t>
        </is>
      </c>
    </row>
    <row r="2">
      <c r="A2" t="inlineStr">
        <is>
          <t>Januar</t>
        </is>
      </c>
      <c r="B2">
        <v>2025</v>
      </c>
      <c r="C2">
        <v>2026</v>
      </c>
      <c r="D2">
        <v>8000</v>
      </c>
      <c r="E2">
        <v>98.57</v>
      </c>
      <c r="F2">
        <v>100.27</v>
      </c>
      <c r="G2">
        <v>2025</v>
      </c>
      <c r="H2">
        <v>2025</v>
      </c>
      <c r="I2">
        <f>IF(AND(ISNUMBER(D2),D2&gt;=0,D2&lt;=10000000,ISNUMBER(E2),E2&gt;0,ISNUMBER(F2),F2&gt;0,ISNUMBER(B2),C2=B2+1,ISNUMBER(G2),G2=H2),ROUND(ROUND(D2*100,0)*F2/E2,0)/100,"")</f>
      </c>
      <c r="J2">
        <f>IF(ISNUMBER(I2),ROUND(I2-ROUND(D2,2),2),"")</f>
      </c>
      <c r="K2">
        <f>IF(ISNUMBER(I2),(F2/E2-1)*100,"")</f>
      </c>
      <c r="L2" t="inlineStr">
        <is>
          <t>2026-10-12</t>
        </is>
      </c>
    </row>
    <row r="3">
      <c r="A3" t="inlineStr">
        <is>
          <t>Februar</t>
        </is>
      </c>
      <c r="B3">
        <v>2025</v>
      </c>
      <c r="C3">
        <v>2026</v>
      </c>
      <c r="D3">
        <v>8000</v>
      </c>
      <c r="E3">
        <v>99.8</v>
      </c>
      <c r="F3">
        <v>101.36</v>
      </c>
      <c r="G3">
        <v>2025</v>
      </c>
      <c r="H3">
        <v>2025</v>
      </c>
      <c r="I3">
        <f>IF(AND(ISNUMBER(D3),D3&gt;=0,D3&lt;=10000000,ISNUMBER(E3),E3&gt;0,ISNUMBER(F3),F3&gt;0,ISNUMBER(B3),C3=B3+1,ISNUMBER(G3),G3=H3),ROUND(ROUND(D3*100,0)*F3/E3,0)/100,"")</f>
      </c>
      <c r="J3">
        <f>IF(ISNUMBER(I3),ROUND(I3-ROUND(D3,2),2),"")</f>
      </c>
      <c r="K3">
        <f>IF(ISNUMBER(I3),(F3/E3-1)*100,"")</f>
      </c>
      <c r="L3" t="inlineStr">
        <is>
          <t>2026-10-12</t>
        </is>
      </c>
    </row>
    <row r="4">
      <c r="A4" t="inlineStr">
        <is>
          <t>Marts</t>
        </is>
      </c>
      <c r="B4">
        <v>2025</v>
      </c>
      <c r="C4">
        <v>2026</v>
      </c>
      <c r="D4">
        <v>8000</v>
      </c>
      <c r="E4">
        <v>99.26</v>
      </c>
      <c r="F4">
        <v>101.25</v>
      </c>
      <c r="G4">
        <v>2025</v>
      </c>
      <c r="H4">
        <v>2025</v>
      </c>
      <c r="I4">
        <f>IF(AND(ISNUMBER(D4),D4&gt;=0,D4&lt;=10000000,ISNUMBER(E4),E4&gt;0,ISNUMBER(F4),F4&gt;0,ISNUMBER(B4),C4=B4+1,ISNUMBER(G4),G4=H4),ROUND(ROUND(D4*100,0)*F4/E4,0)/100,"")</f>
      </c>
      <c r="J4">
        <f>IF(ISNUMBER(I4),ROUND(I4-ROUND(D4,2),2),"")</f>
      </c>
      <c r="K4">
        <f>IF(ISNUMBER(I4),(F4/E4-1)*100,"")</f>
      </c>
      <c r="L4" t="inlineStr">
        <is>
          <t>2026-10-12</t>
        </is>
      </c>
    </row>
    <row r="5">
      <c r="A5" t="inlineStr">
        <is>
          <t>April</t>
        </is>
      </c>
      <c r="B5">
        <v>2025</v>
      </c>
      <c r="C5">
        <v>2026</v>
      </c>
      <c r="D5">
        <v>8000</v>
      </c>
      <c r="E5">
        <v>99.37</v>
      </c>
      <c r="F5">
        <v>101.49</v>
      </c>
      <c r="G5">
        <v>2025</v>
      </c>
      <c r="H5">
        <v>2025</v>
      </c>
      <c r="I5">
        <f>IF(AND(ISNUMBER(D5),D5&gt;=0,D5&lt;=10000000,ISNUMBER(E5),E5&gt;0,ISNUMBER(F5),F5&gt;0,ISNUMBER(B5),C5=B5+1,ISNUMBER(G5),G5=H5),ROUND(ROUND(D5*100,0)*F5/E5,0)/100,"")</f>
      </c>
      <c r="J5">
        <f>IF(ISNUMBER(I5),ROUND(I5-ROUND(D5,2),2),"")</f>
      </c>
      <c r="K5">
        <f>IF(ISNUMBER(I5),(F5/E5-1)*100,"")</f>
      </c>
      <c r="L5" t="inlineStr">
        <is>
          <t>2026-10-12</t>
        </is>
      </c>
    </row>
    <row r="6">
      <c r="A6" t="inlineStr">
        <is>
          <t>Maj</t>
        </is>
      </c>
      <c r="B6">
        <v>2025</v>
      </c>
      <c r="C6">
        <v>2026</v>
      </c>
      <c r="D6">
        <v>8000</v>
      </c>
      <c r="E6">
        <v>99.43</v>
      </c>
      <c r="F6">
        <v>102.13</v>
      </c>
      <c r="G6">
        <v>2025</v>
      </c>
      <c r="H6">
        <v>2025</v>
      </c>
      <c r="I6">
        <f>IF(AND(ISNUMBER(D6),D6&gt;=0,D6&lt;=10000000,ISNUMBER(E6),E6&gt;0,ISNUMBER(F6),F6&gt;0,ISNUMBER(B6),C6=B6+1,ISNUMBER(G6),G6=H6),ROUND(ROUND(D6*100,0)*F6/E6,0)/100,"")</f>
      </c>
      <c r="J6">
        <f>IF(ISNUMBER(I6),ROUND(I6-ROUND(D6,2),2),"")</f>
      </c>
      <c r="K6">
        <f>IF(ISNUMBER(I6),(F6/E6-1)*100,"")</f>
      </c>
      <c r="L6" t="inlineStr">
        <is>
          <t>2026-10-12</t>
        </is>
      </c>
    </row>
    <row r="7">
      <c r="A7" t="inlineStr">
        <is>
          <t>Juni</t>
        </is>
      </c>
      <c r="B7">
        <v>2025</v>
      </c>
      <c r="C7">
        <v>2026</v>
      </c>
      <c r="D7">
        <v>8000</v>
      </c>
      <c r="E7">
        <v>99.73</v>
      </c>
      <c r="F7">
        <v>102.38</v>
      </c>
      <c r="G7">
        <v>2025</v>
      </c>
      <c r="H7">
        <v>2025</v>
      </c>
      <c r="I7">
        <f>IF(AND(ISNUMBER(D7),D7&gt;=0,D7&lt;=10000000,ISNUMBER(E7),E7&gt;0,ISNUMBER(F7),F7&gt;0,ISNUMBER(B7),C7=B7+1,ISNUMBER(G7),G7=H7),ROUND(ROUND(D7*100,0)*F7/E7,0)/100,"")</f>
      </c>
      <c r="J7">
        <f>IF(ISNUMBER(I7),ROUND(I7-ROUND(D7,2),2),"")</f>
      </c>
      <c r="K7">
        <f>IF(ISNUMBER(I7),(F7/E7-1)*100,"")</f>
      </c>
      <c r="L7" t="inlineStr">
        <is>
          <t>2026-10-12</t>
        </is>
      </c>
    </row>
    <row r="8">
      <c r="A8" t="inlineStr">
        <is>
          <t>Juli</t>
        </is>
      </c>
      <c r="B8">
        <v>2025</v>
      </c>
      <c r="C8">
        <v>2026</v>
      </c>
      <c r="D8">
        <v>8000</v>
      </c>
      <c r="E8">
        <v>101.31</v>
      </c>
      <c r="F8">
        <v>103.96</v>
      </c>
      <c r="G8">
        <v>2025</v>
      </c>
      <c r="H8">
        <v>2025</v>
      </c>
      <c r="I8">
        <f>IF(AND(ISNUMBER(D8),D8&gt;=0,D8&lt;=10000000,ISNUMBER(E8),E8&gt;0,ISNUMBER(F8),F8&gt;0,ISNUMBER(B8),C8=B8+1,ISNUMBER(G8),G8=H8),ROUND(ROUND(D8*100,0)*F8/E8,0)/100,"")</f>
      </c>
      <c r="J8">
        <f>IF(ISNUMBER(I8),ROUND(I8-ROUND(D8,2),2),"")</f>
      </c>
      <c r="K8">
        <f>IF(ISNUMBER(I8),(F8/E8-1)*100,"")</f>
      </c>
      <c r="L8" t="inlineStr">
        <is>
          <t>2026-10-12</t>
        </is>
      </c>
    </row>
    <row r="9">
      <c r="A9" t="inlineStr">
        <is>
          <t>August</t>
        </is>
      </c>
      <c r="B9">
        <v>2025</v>
      </c>
      <c r="C9">
        <v>2026</v>
      </c>
      <c r="D9">
        <v>8000</v>
      </c>
      <c r="E9">
        <v>100.62</v>
      </c>
      <c r="F9">
        <v>103.5</v>
      </c>
      <c r="G9">
        <v>2025</v>
      </c>
      <c r="H9">
        <v>2025</v>
      </c>
      <c r="I9">
        <f>IF(AND(ISNUMBER(D9),D9&gt;=0,D9&lt;=10000000,ISNUMBER(E9),E9&gt;0,ISNUMBER(F9),F9&gt;0,ISNUMBER(B9),C9=B9+1,ISNUMBER(G9),G9=H9),ROUND(ROUND(D9*100,0)*F9/E9,0)/100,"")</f>
      </c>
      <c r="J9">
        <f>IF(ISNUMBER(I9),ROUND(I9-ROUND(D9,2),2),"")</f>
      </c>
      <c r="K9">
        <f>IF(ISNUMBER(I9),(F9/E9-1)*100,"")</f>
      </c>
      <c r="L9" t="inlineStr">
        <is>
          <t>2026-10-12</t>
        </is>
      </c>
    </row>
    <row r="10">
      <c r="A10" t="inlineStr">
        <is>
          <t>September</t>
        </is>
      </c>
      <c r="B10">
        <v>2025</v>
      </c>
      <c r="C10">
        <v>2026</v>
      </c>
      <c r="D10">
        <v>8000</v>
      </c>
      <c r="E10">
        <v>100.42</v>
      </c>
      <c r="F10">
        <v>103.42</v>
      </c>
      <c r="G10">
        <v>2025</v>
      </c>
      <c r="H10">
        <v>2025</v>
      </c>
      <c r="I10">
        <f>IF(AND(ISNUMBER(D10),D10&gt;=0,D10&lt;=10000000,ISNUMBER(E10),E10&gt;0,ISNUMBER(F10),F10&gt;0,ISNUMBER(B10),C10=B10+1,ISNUMBER(G10),G10=H10),ROUND(ROUND(D10*100,0)*F10/E10,0)/100,"")</f>
      </c>
      <c r="J10">
        <f>IF(ISNUMBER(I10),ROUND(I10-ROUND(D10,2),2),"")</f>
      </c>
      <c r="K10">
        <f>IF(ISNUMBER(I10),(F10/E10-1)*100,"")</f>
      </c>
      <c r="L10" t="inlineStr">
        <is>
          <t>2026-10-12</t>
        </is>
      </c>
    </row>
    <row r="11">
      <c r="A11" t="inlineStr">
        <is>
          <t>Oktober</t>
        </is>
      </c>
      <c r="B11">
        <v>2024</v>
      </c>
      <c r="C11">
        <v>2025</v>
      </c>
      <c r="D11">
        <v>8000</v>
      </c>
      <c r="E11">
        <v>98.72</v>
      </c>
      <c r="F11">
        <v>100.93</v>
      </c>
      <c r="G11">
        <v>2025</v>
      </c>
      <c r="H11">
        <v>2025</v>
      </c>
      <c r="I11">
        <f>IF(AND(ISNUMBER(D11),D11&gt;=0,D11&lt;=10000000,ISNUMBER(E11),E11&gt;0,ISNUMBER(F11),F11&gt;0,ISNUMBER(B11),C11=B11+1,ISNUMBER(G11),G11=H11),ROUND(ROUND(D11*100,0)*F11/E11,0)/100,"")</f>
      </c>
      <c r="J11">
        <f>IF(ISNUMBER(I11),ROUND(I11-ROUND(D11,2),2),"")</f>
      </c>
      <c r="K11">
        <f>IF(ISNUMBER(I11),(F11/E11-1)*100,"")</f>
      </c>
      <c r="L11" t="inlineStr">
        <is>
          <t>2026-10-12</t>
        </is>
      </c>
    </row>
    <row r="12">
      <c r="A12" t="inlineStr">
        <is>
          <t>November</t>
        </is>
      </c>
      <c r="B12">
        <v>2024</v>
      </c>
      <c r="C12">
        <v>2025</v>
      </c>
      <c r="D12">
        <v>8000</v>
      </c>
      <c r="E12">
        <v>98.32</v>
      </c>
      <c r="F12">
        <v>100.46</v>
      </c>
      <c r="G12">
        <v>2025</v>
      </c>
      <c r="H12">
        <v>2025</v>
      </c>
      <c r="I12">
        <f>IF(AND(ISNUMBER(D12),D12&gt;=0,D12&lt;=10000000,ISNUMBER(E12),E12&gt;0,ISNUMBER(F12),F12&gt;0,ISNUMBER(B12),C12=B12+1,ISNUMBER(G12),G12=H12),ROUND(ROUND(D12*100,0)*F12/E12,0)/100,"")</f>
      </c>
      <c r="J12">
        <f>IF(ISNUMBER(I12),ROUND(I12-ROUND(D12,2),2),"")</f>
      </c>
      <c r="K12">
        <f>IF(ISNUMBER(I12),(F12/E12-1)*100,"")</f>
      </c>
      <c r="L12" t="inlineStr">
        <is>
          <t>2026-10-12</t>
        </is>
      </c>
    </row>
    <row r="13">
      <c r="A13" t="inlineStr">
        <is>
          <t>December</t>
        </is>
      </c>
      <c r="B13">
        <v>2024</v>
      </c>
      <c r="C13">
        <v>2025</v>
      </c>
      <c r="D13">
        <v>8000</v>
      </c>
      <c r="E13">
        <v>98.12</v>
      </c>
      <c r="F13">
        <v>100.1</v>
      </c>
      <c r="G13">
        <v>2025</v>
      </c>
      <c r="H13">
        <v>2025</v>
      </c>
      <c r="I13">
        <f>IF(AND(ISNUMBER(D13),D13&gt;=0,D13&lt;=10000000,ISNUMBER(E13),E13&gt;0,ISNUMBER(F13),F13&gt;0,ISNUMBER(B13),C13=B13+1,ISNUMBER(G13),G13=H13),ROUND(ROUND(D13*100,0)*F13/E13,0)/100,"")</f>
      </c>
      <c r="J13">
        <f>IF(ISNUMBER(I13),ROUND(I13-ROUND(D13,2),2),"")</f>
      </c>
      <c r="K13">
        <f>IF(ISNUMBER(I13),(F13/E13-1)*100,"")</f>
      </c>
      <c r="L13" t="inlineStr">
        <is>
          <t>2026-10-12</t>
        </is>
      </c>
    </row>
  </sheetData>
</worksheet>
</file>